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Table1" sheetId="1" r:id="rId1"/>
  </sheets>
  <calcPr calcId="152511"/>
</workbook>
</file>

<file path=xl/calcChain.xml><?xml version="1.0" encoding="utf-8"?>
<calcChain xmlns="http://schemas.openxmlformats.org/spreadsheetml/2006/main">
  <c r="E43" i="1" l="1"/>
  <c r="F43" i="1"/>
  <c r="G9" i="1" l="1"/>
  <c r="G8" i="1" l="1"/>
  <c r="G16" i="1"/>
  <c r="G18" i="1"/>
  <c r="G15" i="1" l="1"/>
  <c r="G7" i="1" s="1"/>
  <c r="G43" i="1" s="1"/>
</calcChain>
</file>

<file path=xl/sharedStrings.xml><?xml version="1.0" encoding="utf-8"?>
<sst xmlns="http://schemas.openxmlformats.org/spreadsheetml/2006/main" count="198" uniqueCount="106">
  <si>
    <t/>
  </si>
  <si>
    <t>рублей</t>
  </si>
  <si>
    <t>Код главного 
администра-
тора 
доходов</t>
  </si>
  <si>
    <t>Код бюджетной классификации</t>
  </si>
  <si>
    <t>Наименование бюджетной классификации</t>
  </si>
  <si>
    <t>Наименование главного администратора доходов</t>
  </si>
  <si>
    <t>Ожидаемый объем доходов на текущий финансовый год</t>
  </si>
  <si>
    <t>Показатели прогноза доходов бюджета</t>
  </si>
  <si>
    <t>Код главного администратора доходов областного бюджета</t>
  </si>
  <si>
    <t>Прогноз на 2023 год</t>
  </si>
  <si>
    <t>Прогноза ДФБНП от Администратора</t>
  </si>
  <si>
    <t>на 2024 год</t>
  </si>
  <si>
    <t>на 2025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</si>
  <si>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</si>
  <si>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</si>
  <si>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</si>
  <si>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</si>
  <si>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</si>
  <si>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</si>
  <si>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</si>
  <si>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</si>
  <si>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</si>
  <si>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</si>
  <si>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000</t>
  </si>
  <si>
    <t>10000000000000000</t>
  </si>
  <si>
    <t>НАЛОГОВЫЕ И НЕНАЛОГОВЫЕ ДОХОДЫ</t>
  </si>
  <si>
    <t>10100000000000000</t>
  </si>
  <si>
    <t>НАЛОГИ НА ПРИБЫЛЬ, ДОХОДЫ</t>
  </si>
  <si>
    <t>10102000010000110</t>
  </si>
  <si>
    <t>Налог на доходы физических лиц</t>
  </si>
  <si>
    <t>182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</si>
  <si>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</si>
  <si>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</si>
  <si>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Федеральная налоговая служба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</si>
  <si>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</si>
  <si>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</si>
  <si>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10500000000000000</t>
  </si>
  <si>
    <t>НАЛОГИ НА СОВОКУПНЫЙ ДОХОД</t>
  </si>
  <si>
    <t>10503000010000110</t>
  </si>
  <si>
    <t>Единый сельскохозяйственный налог</t>
  </si>
  <si>
    <t>10503010010000110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</si>
  <si>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</si>
  <si>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</si>
  <si>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</si>
  <si>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</si>
  <si>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10601030100000110</t>
  </si>
  <si>
    <t>10606000000000110</t>
  </si>
  <si>
    <t>Земельный налог</t>
  </si>
  <si>
    <t>10606033100000110</t>
  </si>
  <si>
    <t>Земельный налог с организаций, обладающих земельным участком, расположенным в границах сельских поселений</t>
  </si>
  <si>
    <t>10606043100000110</t>
  </si>
  <si>
    <t>Земельный налог с физических лиц, обладающих земельным участком, расположенным в границах сельских поселений</t>
  </si>
  <si>
    <t>10800000000000000</t>
  </si>
  <si>
    <t>ГОСУДАРСТВЕННАЯ ПОШЛИНА</t>
  </si>
  <si>
    <t>10804000010000110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</si>
  <si>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</si>
  <si>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925</t>
  </si>
  <si>
    <t>10804020010000110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</si>
  <si>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 (перерасчеты, недоимка и задолженность по соответствующему платежу, в том числе по отмененному)</t>
  </si>
  <si>
    <t>Администрация МО СП "Сторожевск"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</si>
  <si>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</si>
  <si>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</si>
  <si>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</si>
  <si>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</si>
  <si>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11105075100000120</t>
  </si>
  <si>
    <t>Доходы от сдачи в аренду имущества, составляющего казну сельских поселений (за исключением земельных участков)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</si>
  <si>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</si>
  <si>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</si>
  <si>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</si>
  <si>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</si>
  <si>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</si>
  <si>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</si>
  <si>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20216001100000150</t>
  </si>
  <si>
    <t>Дотации бюджетам сельских поселений на выравнивание бюджетной обеспеченности из бюджетов муниципальных районов</t>
  </si>
  <si>
    <t>20220000000000150</t>
  </si>
  <si>
    <t>Субсидии бюджетам бюджетной системы Российской Федерации (межбюджетные субсидии)</t>
  </si>
  <si>
    <t>20225555100000150</t>
  </si>
  <si>
    <t>Субсидии бюджетам сельских поселений на реализацию программ формирования современной городской среды</t>
  </si>
  <si>
    <t>20225576100000150</t>
  </si>
  <si>
    <t>Субсидии бюджетам сельских поселений на обеспечение комплексного развития сельских территорий</t>
  </si>
  <si>
    <t>20230000000000150</t>
  </si>
  <si>
    <t>Субвенции бюджетам бюджетной системы Российской Федерации</t>
  </si>
  <si>
    <t>20230024100000150</t>
  </si>
  <si>
    <t>Субвенции бюджетам сельских поселений на выполнение передаваемых полномочий субъектов Российской Федерации</t>
  </si>
  <si>
    <t>20235118100000150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</si>
  <si>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</si>
  <si>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20240000000000150</t>
  </si>
  <si>
    <t>Иные межбюджетные трансферты</t>
  </si>
  <si>
    <t>20240014100000150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</si>
  <si>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</si>
  <si>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20249999100000150</t>
  </si>
  <si>
    <t>Прочие межбюджетные трансферты, передаваемые бюджетам сельских поселений</t>
  </si>
  <si>
    <t>ВСЕГО ДОХОДОВ: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</si>
  <si>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</si>
  <si>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20700000000000000</t>
  </si>
  <si>
    <t>ПРОЧИЕ БЕЗВОЗМЕЗДНЫЕ ПОСТУПЛЕНИЯ</t>
  </si>
  <si>
    <t>20705000100000150</t>
  </si>
  <si>
    <t>Прочие безвозмездные поступления в бюджеты сельских поселений</t>
  </si>
  <si>
    <t>20705030100000150</t>
  </si>
  <si>
    <t>на 2026 год</t>
  </si>
  <si>
    <t>8 539 260,48</t>
  </si>
  <si>
    <t>6 478 804,78</t>
  </si>
  <si>
    <t>6 029 920,78</t>
  </si>
  <si>
    <t>Реестр источников доходов "Бюджет муниципального образования сельского поселения "Сторожевск""</t>
  </si>
  <si>
    <t>План доходов на 2023 год</t>
  </si>
  <si>
    <t>Кассовые поступлений в текущем финансовом году (по состоянию на 31.10.2023)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</si>
</sst>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0"/>
      <color rgb="FF000000"/>
      <name val="Times New Roman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CE6F2"/>
      </patternFill>
    </fill>
    <fill>
      <patternFill patternType="solid">
        <fgColor rgb="FFF1F5F9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</borders>
  <cellStyleXfs count="12">
    <xf numFmtId="0" fontId="0" fillId="0" borderId="0">
      <alignment vertical="top" wrapText="1"/>
    </xf>
    <xf numFmtId="4" fontId="1" fillId="3" borderId="2">
      <alignment horizontal="right" vertical="top" shrinkToFit="1"/>
    </xf>
    <xf numFmtId="4" fontId="1" fillId="4" borderId="3">
      <alignment horizontal="right" vertical="top" shrinkToFit="1"/>
    </xf>
    <xf numFmtId="4" fontId="2" fillId="0" borderId="3">
      <alignment horizontal="right" vertical="top" shrinkToFit="1"/>
    </xf>
    <xf numFmtId="4" fontId="2" fillId="0" borderId="3">
      <alignment horizontal="right" vertical="top" shrinkToFit="1"/>
    </xf>
    <xf numFmtId="4" fontId="1" fillId="3" borderId="2">
      <alignment horizontal="right" vertical="top" shrinkToFit="1"/>
    </xf>
    <xf numFmtId="4" fontId="1" fillId="3" borderId="9">
      <alignment horizontal="right" vertical="top" shrinkToFit="1"/>
    </xf>
    <xf numFmtId="4" fontId="1" fillId="4" borderId="3">
      <alignment horizontal="right" vertical="top" shrinkToFit="1"/>
    </xf>
    <xf numFmtId="4" fontId="1" fillId="4" borderId="10">
      <alignment horizontal="right" vertical="top" shrinkToFit="1"/>
    </xf>
    <xf numFmtId="4" fontId="2" fillId="0" borderId="3">
      <alignment horizontal="right" vertical="top" shrinkToFit="1"/>
    </xf>
    <xf numFmtId="4" fontId="2" fillId="0" borderId="10">
      <alignment horizontal="right" vertical="top" shrinkToFit="1"/>
    </xf>
    <xf numFmtId="4" fontId="2" fillId="0" borderId="10">
      <alignment horizontal="right" vertical="top" shrinkToFit="1"/>
    </xf>
  </cellStyleXfs>
  <cellXfs count="40">
    <xf numFmtId="0" fontId="0" fillId="0" borderId="0" xfId="0" applyFont="1" applyFill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164" fontId="3" fillId="2" borderId="5" xfId="0" applyNumberFormat="1" applyFont="1" applyFill="1" applyBorder="1" applyAlignment="1">
      <alignment vertical="top" wrapText="1"/>
    </xf>
    <xf numFmtId="4" fontId="3" fillId="0" borderId="4" xfId="5" applyNumberFormat="1" applyFont="1" applyFill="1" applyBorder="1" applyProtection="1">
      <alignment horizontal="right" vertical="top" shrinkToFit="1"/>
    </xf>
    <xf numFmtId="164" fontId="3" fillId="2" borderId="6" xfId="0" applyNumberFormat="1" applyFont="1" applyFill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4" fontId="3" fillId="0" borderId="4" xfId="7" applyNumberFormat="1" applyFont="1" applyFill="1" applyBorder="1" applyProtection="1">
      <alignment horizontal="right" vertical="top" shrinkToFit="1"/>
    </xf>
    <xf numFmtId="164" fontId="3" fillId="0" borderId="5" xfId="0" applyNumberFormat="1" applyFont="1" applyFill="1" applyBorder="1" applyAlignment="1">
      <alignment vertical="top" wrapText="1"/>
    </xf>
    <xf numFmtId="4" fontId="3" fillId="0" borderId="4" xfId="9" applyNumberFormat="1" applyFont="1" applyFill="1" applyBorder="1" applyProtection="1">
      <alignment horizontal="right" vertical="top" shrinkToFit="1"/>
    </xf>
    <xf numFmtId="164" fontId="3" fillId="0" borderId="6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164" fontId="4" fillId="0" borderId="5" xfId="0" applyNumberFormat="1" applyFont="1" applyFill="1" applyBorder="1" applyAlignment="1">
      <alignment vertical="top" wrapText="1"/>
    </xf>
    <xf numFmtId="4" fontId="4" fillId="0" borderId="4" xfId="3" applyNumberFormat="1" applyFont="1" applyFill="1" applyBorder="1" applyProtection="1">
      <alignment horizontal="right" vertical="top" shrinkToFit="1"/>
    </xf>
    <xf numFmtId="164" fontId="4" fillId="0" borderId="6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4" fontId="4" fillId="0" borderId="4" xfId="9" applyNumberFormat="1" applyFont="1" applyFill="1" applyBorder="1" applyProtection="1">
      <alignment horizontal="right" vertical="top" shrinkToFit="1"/>
    </xf>
    <xf numFmtId="0" fontId="3" fillId="0" borderId="1" xfId="0" applyFont="1" applyFill="1" applyBorder="1" applyAlignment="1">
      <alignment horizontal="right" vertical="top" wrapText="1"/>
    </xf>
    <xf numFmtId="164" fontId="3" fillId="0" borderId="4" xfId="6" applyNumberFormat="1" applyFont="1" applyFill="1" applyBorder="1" applyProtection="1">
      <alignment horizontal="right" vertical="top" shrinkToFit="1"/>
    </xf>
    <xf numFmtId="164" fontId="3" fillId="0" borderId="4" xfId="8" applyNumberFormat="1" applyFont="1" applyFill="1" applyBorder="1" applyProtection="1">
      <alignment horizontal="right" vertical="top" shrinkToFit="1"/>
    </xf>
    <xf numFmtId="164" fontId="3" fillId="0" borderId="4" xfId="10" applyNumberFormat="1" applyFont="1" applyFill="1" applyBorder="1" applyProtection="1">
      <alignment horizontal="right" vertical="top" shrinkToFit="1"/>
    </xf>
    <xf numFmtId="164" fontId="4" fillId="0" borderId="4" xfId="11" applyNumberFormat="1" applyFont="1" applyFill="1" applyBorder="1" applyProtection="1">
      <alignment horizontal="right" vertical="top" shrinkToFit="1"/>
    </xf>
    <xf numFmtId="164" fontId="4" fillId="0" borderId="4" xfId="10" applyNumberFormat="1" applyFont="1" applyFill="1" applyBorder="1" applyProtection="1">
      <alignment horizontal="right" vertical="top" shrinkToFit="1"/>
    </xf>
    <xf numFmtId="164" fontId="3" fillId="0" borderId="8" xfId="0" applyNumberFormat="1" applyFont="1" applyFill="1" applyBorder="1" applyAlignment="1">
      <alignment horizontal="right" vertical="top" wrapText="1"/>
    </xf>
    <xf numFmtId="164" fontId="3" fillId="0" borderId="4" xfId="7" applyNumberFormat="1" applyFont="1" applyFill="1" applyBorder="1" applyProtection="1">
      <alignment horizontal="right" vertical="top" shrinkToFit="1"/>
    </xf>
    <xf numFmtId="164" fontId="3" fillId="0" borderId="4" xfId="9" applyNumberFormat="1" applyFont="1" applyFill="1" applyBorder="1" applyProtection="1">
      <alignment horizontal="right" vertical="top" shrinkToFit="1"/>
    </xf>
    <xf numFmtId="164" fontId="4" fillId="0" borderId="4" xfId="3" applyNumberFormat="1" applyFont="1" applyFill="1" applyBorder="1" applyProtection="1">
      <alignment horizontal="right" vertical="top" shrinkToFit="1"/>
    </xf>
    <xf numFmtId="164" fontId="4" fillId="0" borderId="4" xfId="9" applyNumberFormat="1" applyFont="1" applyFill="1" applyBorder="1" applyProtection="1">
      <alignment horizontal="right" vertical="top" shrinkToFit="1"/>
    </xf>
    <xf numFmtId="164" fontId="3" fillId="0" borderId="4" xfId="5" applyNumberFormat="1" applyFont="1" applyFill="1" applyBorder="1" applyProtection="1">
      <alignment horizontal="right" vertical="top" shrinkToFit="1"/>
    </xf>
    <xf numFmtId="0" fontId="5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</cellXfs>
  <cellStyles count="12">
    <cellStyle name="ex64" xfId="5"/>
    <cellStyle name="ex65" xfId="6"/>
    <cellStyle name="ex66" xfId="1"/>
    <cellStyle name="ex68" xfId="7"/>
    <cellStyle name="ex69" xfId="8"/>
    <cellStyle name="ex71" xfId="2"/>
    <cellStyle name="ex72" xfId="9"/>
    <cellStyle name="ex73" xfId="10"/>
    <cellStyle name="ex76" xfId="3"/>
    <cellStyle name="ex77" xfId="11"/>
    <cellStyle name="ex81" xf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abSelected="1" workbookViewId="0">
      <selection activeCell="I11" sqref="I11"/>
    </sheetView>
  </sheetViews>
  <sheetFormatPr defaultRowHeight="12.75" x14ac:dyDescent="0.2"/>
  <cols>
    <col min="1" max="1" width="14.83203125" style="6" customWidth="1"/>
    <col min="2" max="2" width="25.83203125" style="6" customWidth="1"/>
    <col min="3" max="3" width="49.1640625" style="6" customWidth="1"/>
    <col min="4" max="4" width="30.5" style="6" customWidth="1"/>
    <col min="5" max="7" width="23.83203125" style="6" customWidth="1"/>
    <col min="8" max="10" width="20.33203125" style="6" customWidth="1"/>
    <col min="11" max="16384" width="9.33203125" style="6"/>
  </cols>
  <sheetData>
    <row r="1" spans="1:10" ht="14.25" customHeight="1" x14ac:dyDescent="0.2">
      <c r="A1" s="37" t="s">
        <v>103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x14ac:dyDescent="0.2">
      <c r="A2" s="7" t="s">
        <v>0</v>
      </c>
      <c r="B2" s="7" t="s">
        <v>0</v>
      </c>
      <c r="C2" s="7" t="s">
        <v>0</v>
      </c>
      <c r="D2" s="7" t="s">
        <v>0</v>
      </c>
      <c r="E2" s="7" t="s">
        <v>0</v>
      </c>
      <c r="F2" s="7" t="s">
        <v>0</v>
      </c>
      <c r="G2" s="7" t="s">
        <v>0</v>
      </c>
      <c r="H2" s="7" t="s">
        <v>0</v>
      </c>
      <c r="I2" s="7" t="s">
        <v>0</v>
      </c>
      <c r="J2" s="7" t="s">
        <v>1</v>
      </c>
    </row>
    <row r="3" spans="1:10" x14ac:dyDescent="0.2">
      <c r="A3" s="38" t="s">
        <v>2</v>
      </c>
      <c r="B3" s="38" t="s">
        <v>3</v>
      </c>
      <c r="C3" s="38" t="s">
        <v>4</v>
      </c>
      <c r="D3" s="38" t="s">
        <v>5</v>
      </c>
      <c r="E3" s="38" t="s">
        <v>104</v>
      </c>
      <c r="F3" s="38" t="s">
        <v>105</v>
      </c>
      <c r="G3" s="38" t="s">
        <v>6</v>
      </c>
      <c r="H3" s="38" t="s">
        <v>7</v>
      </c>
      <c r="I3" s="38"/>
      <c r="J3" s="38"/>
    </row>
    <row r="4" spans="1:10" x14ac:dyDescent="0.2">
      <c r="A4" s="38" t="s">
        <v>8</v>
      </c>
      <c r="B4" s="38" t="s">
        <v>0</v>
      </c>
      <c r="C4" s="39" t="s">
        <v>0</v>
      </c>
      <c r="D4" s="39" t="s">
        <v>0</v>
      </c>
      <c r="E4" s="39" t="s">
        <v>0</v>
      </c>
      <c r="F4" s="39" t="s">
        <v>0</v>
      </c>
      <c r="G4" s="39" t="s">
        <v>0</v>
      </c>
      <c r="H4" s="38" t="s">
        <v>9</v>
      </c>
      <c r="I4" s="39" t="s">
        <v>10</v>
      </c>
      <c r="J4" s="39" t="s">
        <v>0</v>
      </c>
    </row>
    <row r="5" spans="1:10" ht="25.5" customHeight="1" x14ac:dyDescent="0.2">
      <c r="A5" s="38" t="s">
        <v>0</v>
      </c>
      <c r="B5" s="38" t="s">
        <v>0</v>
      </c>
      <c r="C5" s="39" t="s">
        <v>0</v>
      </c>
      <c r="D5" s="39" t="s">
        <v>0</v>
      </c>
      <c r="E5" s="39" t="s">
        <v>0</v>
      </c>
      <c r="F5" s="39" t="s">
        <v>0</v>
      </c>
      <c r="G5" s="39" t="s">
        <v>0</v>
      </c>
      <c r="H5" s="8" t="s">
        <v>11</v>
      </c>
      <c r="I5" s="8" t="s">
        <v>12</v>
      </c>
      <c r="J5" s="8" t="s">
        <v>99</v>
      </c>
    </row>
    <row r="6" spans="1:10" x14ac:dyDescent="0.2">
      <c r="A6" s="4" t="s">
        <v>13</v>
      </c>
      <c r="B6" s="4" t="s">
        <v>14</v>
      </c>
      <c r="C6" s="4" t="s">
        <v>15</v>
      </c>
      <c r="D6" s="4" t="s">
        <v>16</v>
      </c>
      <c r="E6" s="9" t="s">
        <v>17</v>
      </c>
      <c r="F6" s="9" t="s">
        <v>18</v>
      </c>
      <c r="G6" s="4" t="s">
        <v>19</v>
      </c>
      <c r="H6" s="4" t="s">
        <v>20</v>
      </c>
      <c r="I6" s="4" t="s">
        <v>21</v>
      </c>
      <c r="J6" s="4" t="s">
        <v>22</v>
      </c>
    </row>
    <row r="7" spans="1:10" x14ac:dyDescent="0.2">
      <c r="A7" s="1" t="s">
        <v>23</v>
      </c>
      <c r="B7" s="1" t="s">
        <v>24</v>
      </c>
      <c r="C7" s="10" t="s">
        <v>25</v>
      </c>
      <c r="D7" s="11" t="s">
        <v>0</v>
      </c>
      <c r="E7" s="12">
        <v>688500</v>
      </c>
      <c r="F7" s="26">
        <v>549732.19999999995</v>
      </c>
      <c r="G7" s="13">
        <f>G8+G12+G15+G21+G24</f>
        <v>738511.14</v>
      </c>
      <c r="H7" s="14">
        <v>783625.5</v>
      </c>
      <c r="I7" s="14">
        <v>865727.8</v>
      </c>
      <c r="J7" s="14">
        <v>882027.8</v>
      </c>
    </row>
    <row r="8" spans="1:10" x14ac:dyDescent="0.2">
      <c r="A8" s="1" t="s">
        <v>23</v>
      </c>
      <c r="B8" s="2" t="s">
        <v>26</v>
      </c>
      <c r="C8" s="3" t="s">
        <v>27</v>
      </c>
      <c r="D8" s="11" t="s">
        <v>0</v>
      </c>
      <c r="E8" s="15">
        <v>349000</v>
      </c>
      <c r="F8" s="27">
        <v>315025.59999999998</v>
      </c>
      <c r="G8" s="13">
        <f>G9</f>
        <v>399022.13</v>
      </c>
      <c r="H8" s="14">
        <v>400000</v>
      </c>
      <c r="I8" s="14">
        <v>429000</v>
      </c>
      <c r="J8" s="14">
        <v>439000</v>
      </c>
    </row>
    <row r="9" spans="1:10" x14ac:dyDescent="0.2">
      <c r="A9" s="1" t="s">
        <v>23</v>
      </c>
      <c r="B9" s="2" t="s">
        <v>28</v>
      </c>
      <c r="C9" s="3" t="s">
        <v>29</v>
      </c>
      <c r="D9" s="16" t="s">
        <v>0</v>
      </c>
      <c r="E9" s="17">
        <v>349000</v>
      </c>
      <c r="F9" s="28">
        <v>315025.59999999998</v>
      </c>
      <c r="G9" s="18">
        <f>G10+G11</f>
        <v>399022.13</v>
      </c>
      <c r="H9" s="19">
        <v>400000</v>
      </c>
      <c r="I9" s="19">
        <v>429000</v>
      </c>
      <c r="J9" s="19">
        <v>439000</v>
      </c>
    </row>
    <row r="10" spans="1:10" ht="76.5" x14ac:dyDescent="0.2">
      <c r="A10" s="4" t="s">
        <v>30</v>
      </c>
      <c r="B10" s="4" t="s">
        <v>31</v>
      </c>
      <c r="C10" s="5" t="s">
        <v>32</v>
      </c>
      <c r="D10" s="20" t="s">
        <v>33</v>
      </c>
      <c r="E10" s="21">
        <v>346000</v>
      </c>
      <c r="F10" s="29">
        <v>296003.46999999997</v>
      </c>
      <c r="G10" s="22">
        <v>380000</v>
      </c>
      <c r="H10" s="23">
        <v>398000</v>
      </c>
      <c r="I10" s="23">
        <v>427000</v>
      </c>
      <c r="J10" s="23">
        <v>437000</v>
      </c>
    </row>
    <row r="11" spans="1:10" ht="51" x14ac:dyDescent="0.2">
      <c r="A11" s="4" t="s">
        <v>30</v>
      </c>
      <c r="B11" s="4" t="s">
        <v>34</v>
      </c>
      <c r="C11" s="5" t="s">
        <v>35</v>
      </c>
      <c r="D11" s="20" t="s">
        <v>33</v>
      </c>
      <c r="E11" s="21">
        <v>3000</v>
      </c>
      <c r="F11" s="29">
        <v>19022.13</v>
      </c>
      <c r="G11" s="29">
        <v>19022.13</v>
      </c>
      <c r="H11" s="23">
        <v>2000</v>
      </c>
      <c r="I11" s="23">
        <v>2000</v>
      </c>
      <c r="J11" s="23">
        <v>2000</v>
      </c>
    </row>
    <row r="12" spans="1:10" x14ac:dyDescent="0.2">
      <c r="A12" s="1" t="s">
        <v>23</v>
      </c>
      <c r="B12" s="2" t="s">
        <v>36</v>
      </c>
      <c r="C12" s="3" t="s">
        <v>37</v>
      </c>
      <c r="D12" s="11" t="s">
        <v>0</v>
      </c>
      <c r="E12" s="15">
        <v>0</v>
      </c>
      <c r="F12" s="27">
        <v>-2210.9899999999998</v>
      </c>
      <c r="G12" s="27">
        <v>-2210.9899999999998</v>
      </c>
      <c r="H12" s="15">
        <v>0</v>
      </c>
      <c r="I12" s="15">
        <v>0</v>
      </c>
      <c r="J12" s="15">
        <v>0</v>
      </c>
    </row>
    <row r="13" spans="1:10" x14ac:dyDescent="0.2">
      <c r="A13" s="1" t="s">
        <v>23</v>
      </c>
      <c r="B13" s="2" t="s">
        <v>38</v>
      </c>
      <c r="C13" s="3" t="s">
        <v>39</v>
      </c>
      <c r="D13" s="16" t="s">
        <v>0</v>
      </c>
      <c r="E13" s="17">
        <v>0</v>
      </c>
      <c r="F13" s="28">
        <v>-2210.9899999999998</v>
      </c>
      <c r="G13" s="28">
        <v>-2210.9899999999998</v>
      </c>
      <c r="H13" s="17">
        <v>0</v>
      </c>
      <c r="I13" s="17">
        <v>0</v>
      </c>
      <c r="J13" s="17">
        <v>0</v>
      </c>
    </row>
    <row r="14" spans="1:10" ht="25.5" x14ac:dyDescent="0.2">
      <c r="A14" s="4" t="s">
        <v>30</v>
      </c>
      <c r="B14" s="4" t="s">
        <v>40</v>
      </c>
      <c r="C14" s="5" t="s">
        <v>39</v>
      </c>
      <c r="D14" s="20" t="s">
        <v>33</v>
      </c>
      <c r="E14" s="21">
        <v>0</v>
      </c>
      <c r="F14" s="29">
        <v>-2210.9899999999998</v>
      </c>
      <c r="G14" s="29">
        <v>-2210.9899999999998</v>
      </c>
      <c r="H14" s="21">
        <v>0</v>
      </c>
      <c r="I14" s="21">
        <v>0</v>
      </c>
      <c r="J14" s="21">
        <v>0</v>
      </c>
    </row>
    <row r="15" spans="1:10" x14ac:dyDescent="0.2">
      <c r="A15" s="1" t="s">
        <v>23</v>
      </c>
      <c r="B15" s="2" t="s">
        <v>41</v>
      </c>
      <c r="C15" s="3" t="s">
        <v>42</v>
      </c>
      <c r="D15" s="11" t="s">
        <v>0</v>
      </c>
      <c r="E15" s="15">
        <v>312000</v>
      </c>
      <c r="F15" s="27">
        <v>231467.59</v>
      </c>
      <c r="G15" s="13">
        <f>G16+G18</f>
        <v>317000</v>
      </c>
      <c r="H15" s="14">
        <v>329000</v>
      </c>
      <c r="I15" s="14">
        <v>340000</v>
      </c>
      <c r="J15" s="14">
        <v>346000</v>
      </c>
    </row>
    <row r="16" spans="1:10" x14ac:dyDescent="0.2">
      <c r="A16" s="1" t="s">
        <v>23</v>
      </c>
      <c r="B16" s="2" t="s">
        <v>43</v>
      </c>
      <c r="C16" s="3" t="s">
        <v>44</v>
      </c>
      <c r="D16" s="16" t="s">
        <v>0</v>
      </c>
      <c r="E16" s="17">
        <v>79000</v>
      </c>
      <c r="F16" s="28">
        <v>64680.59</v>
      </c>
      <c r="G16" s="18">
        <f>G17</f>
        <v>100000</v>
      </c>
      <c r="H16" s="19">
        <v>110000</v>
      </c>
      <c r="I16" s="19">
        <v>120000</v>
      </c>
      <c r="J16" s="19">
        <v>125000</v>
      </c>
    </row>
    <row r="17" spans="1:10" ht="51" x14ac:dyDescent="0.2">
      <c r="A17" s="4" t="s">
        <v>30</v>
      </c>
      <c r="B17" s="4" t="s">
        <v>45</v>
      </c>
      <c r="C17" s="5" t="s">
        <v>93</v>
      </c>
      <c r="D17" s="20" t="s">
        <v>33</v>
      </c>
      <c r="E17" s="21">
        <v>79000</v>
      </c>
      <c r="F17" s="29">
        <v>64680.59</v>
      </c>
      <c r="G17" s="22">
        <v>100000</v>
      </c>
      <c r="H17" s="23">
        <v>110000</v>
      </c>
      <c r="I17" s="23">
        <v>120000</v>
      </c>
      <c r="J17" s="23">
        <v>125000</v>
      </c>
    </row>
    <row r="18" spans="1:10" x14ac:dyDescent="0.2">
      <c r="A18" s="1" t="s">
        <v>23</v>
      </c>
      <c r="B18" s="2" t="s">
        <v>46</v>
      </c>
      <c r="C18" s="3" t="s">
        <v>47</v>
      </c>
      <c r="D18" s="16" t="s">
        <v>0</v>
      </c>
      <c r="E18" s="17">
        <v>233000</v>
      </c>
      <c r="F18" s="28">
        <v>166787</v>
      </c>
      <c r="G18" s="18">
        <f>G19+G20</f>
        <v>217000</v>
      </c>
      <c r="H18" s="19">
        <v>219000</v>
      </c>
      <c r="I18" s="19">
        <v>220000</v>
      </c>
      <c r="J18" s="19">
        <v>221000</v>
      </c>
    </row>
    <row r="19" spans="1:10" ht="38.25" x14ac:dyDescent="0.2">
      <c r="A19" s="4" t="s">
        <v>30</v>
      </c>
      <c r="B19" s="4" t="s">
        <v>48</v>
      </c>
      <c r="C19" s="5" t="s">
        <v>49</v>
      </c>
      <c r="D19" s="20" t="s">
        <v>33</v>
      </c>
      <c r="E19" s="21">
        <v>133000</v>
      </c>
      <c r="F19" s="29">
        <v>105547.72</v>
      </c>
      <c r="G19" s="22">
        <v>134000</v>
      </c>
      <c r="H19" s="23">
        <v>135000</v>
      </c>
      <c r="I19" s="23">
        <v>135000</v>
      </c>
      <c r="J19" s="23">
        <v>136000</v>
      </c>
    </row>
    <row r="20" spans="1:10" ht="38.25" x14ac:dyDescent="0.2">
      <c r="A20" s="4" t="s">
        <v>30</v>
      </c>
      <c r="B20" s="4" t="s">
        <v>50</v>
      </c>
      <c r="C20" s="5" t="s">
        <v>51</v>
      </c>
      <c r="D20" s="20" t="s">
        <v>33</v>
      </c>
      <c r="E20" s="21">
        <v>100000</v>
      </c>
      <c r="F20" s="29">
        <v>61239.28</v>
      </c>
      <c r="G20" s="22">
        <v>83000</v>
      </c>
      <c r="H20" s="23">
        <v>84000</v>
      </c>
      <c r="I20" s="23">
        <v>85000</v>
      </c>
      <c r="J20" s="23">
        <v>85000</v>
      </c>
    </row>
    <row r="21" spans="1:10" x14ac:dyDescent="0.2">
      <c r="A21" s="1" t="s">
        <v>23</v>
      </c>
      <c r="B21" s="2" t="s">
        <v>52</v>
      </c>
      <c r="C21" s="3" t="s">
        <v>53</v>
      </c>
      <c r="D21" s="11" t="s">
        <v>0</v>
      </c>
      <c r="E21" s="15">
        <v>9300</v>
      </c>
      <c r="F21" s="27">
        <v>5450</v>
      </c>
      <c r="G21" s="13">
        <v>6500</v>
      </c>
      <c r="H21" s="14">
        <v>9000</v>
      </c>
      <c r="I21" s="14">
        <v>9300</v>
      </c>
      <c r="J21" s="14">
        <v>9600</v>
      </c>
    </row>
    <row r="22" spans="1:10" ht="51" x14ac:dyDescent="0.2">
      <c r="A22" s="1" t="s">
        <v>23</v>
      </c>
      <c r="B22" s="2" t="s">
        <v>54</v>
      </c>
      <c r="C22" s="3" t="s">
        <v>55</v>
      </c>
      <c r="D22" s="16" t="s">
        <v>0</v>
      </c>
      <c r="E22" s="17">
        <v>9300</v>
      </c>
      <c r="F22" s="28">
        <v>5450</v>
      </c>
      <c r="G22" s="18">
        <v>6500</v>
      </c>
      <c r="H22" s="19">
        <v>9000</v>
      </c>
      <c r="I22" s="19">
        <v>9300</v>
      </c>
      <c r="J22" s="19">
        <v>9600</v>
      </c>
    </row>
    <row r="23" spans="1:10" ht="114.75" x14ac:dyDescent="0.2">
      <c r="A23" s="4" t="s">
        <v>56</v>
      </c>
      <c r="B23" s="4" t="s">
        <v>57</v>
      </c>
      <c r="C23" s="5" t="s">
        <v>58</v>
      </c>
      <c r="D23" s="20" t="s">
        <v>59</v>
      </c>
      <c r="E23" s="21">
        <v>9300</v>
      </c>
      <c r="F23" s="29">
        <v>5450</v>
      </c>
      <c r="G23" s="22">
        <v>6500</v>
      </c>
      <c r="H23" s="23">
        <v>9000</v>
      </c>
      <c r="I23" s="23">
        <v>9300</v>
      </c>
      <c r="J23" s="23">
        <v>9600</v>
      </c>
    </row>
    <row r="24" spans="1:10" ht="51" x14ac:dyDescent="0.2">
      <c r="A24" s="1" t="s">
        <v>23</v>
      </c>
      <c r="B24" s="2" t="s">
        <v>60</v>
      </c>
      <c r="C24" s="3" t="s">
        <v>61</v>
      </c>
      <c r="D24" s="11" t="s">
        <v>0</v>
      </c>
      <c r="E24" s="15">
        <v>18200</v>
      </c>
      <c r="F24" s="27">
        <v>0</v>
      </c>
      <c r="G24" s="32">
        <v>18200</v>
      </c>
      <c r="H24" s="14">
        <v>45625.5</v>
      </c>
      <c r="I24" s="14">
        <v>87427.8</v>
      </c>
      <c r="J24" s="14">
        <v>87427.8</v>
      </c>
    </row>
    <row r="25" spans="1:10" ht="89.25" x14ac:dyDescent="0.2">
      <c r="A25" s="1" t="s">
        <v>23</v>
      </c>
      <c r="B25" s="2" t="s">
        <v>62</v>
      </c>
      <c r="C25" s="3" t="s">
        <v>63</v>
      </c>
      <c r="D25" s="16" t="s">
        <v>0</v>
      </c>
      <c r="E25" s="24">
        <v>18200</v>
      </c>
      <c r="F25" s="30">
        <v>0</v>
      </c>
      <c r="G25" s="35">
        <v>18200</v>
      </c>
      <c r="H25" s="19">
        <v>45625.5</v>
      </c>
      <c r="I25" s="19">
        <v>87427.8</v>
      </c>
      <c r="J25" s="19">
        <v>87427.8</v>
      </c>
    </row>
    <row r="26" spans="1:10" ht="38.25" x14ac:dyDescent="0.2">
      <c r="A26" s="4" t="s">
        <v>56</v>
      </c>
      <c r="B26" s="4" t="s">
        <v>64</v>
      </c>
      <c r="C26" s="5" t="s">
        <v>65</v>
      </c>
      <c r="D26" s="20" t="s">
        <v>59</v>
      </c>
      <c r="E26" s="21">
        <v>18200</v>
      </c>
      <c r="F26" s="29">
        <v>0</v>
      </c>
      <c r="G26" s="34">
        <v>18200</v>
      </c>
      <c r="H26" s="23">
        <v>45625.5</v>
      </c>
      <c r="I26" s="23">
        <v>87427.8</v>
      </c>
      <c r="J26" s="23">
        <v>87427.8</v>
      </c>
    </row>
    <row r="27" spans="1:10" x14ac:dyDescent="0.2">
      <c r="A27" s="1" t="s">
        <v>23</v>
      </c>
      <c r="B27" s="1" t="s">
        <v>66</v>
      </c>
      <c r="C27" s="10" t="s">
        <v>67</v>
      </c>
      <c r="D27" s="11" t="s">
        <v>0</v>
      </c>
      <c r="E27" s="36">
        <v>10511254.800000001</v>
      </c>
      <c r="F27" s="26">
        <v>8992006.9700000007</v>
      </c>
      <c r="G27" s="36">
        <v>10511254.800000001</v>
      </c>
      <c r="H27" s="14">
        <v>7755635</v>
      </c>
      <c r="I27" s="14">
        <v>5613077</v>
      </c>
      <c r="J27" s="14">
        <v>5147893</v>
      </c>
    </row>
    <row r="28" spans="1:10" ht="38.25" x14ac:dyDescent="0.2">
      <c r="A28" s="1" t="s">
        <v>23</v>
      </c>
      <c r="B28" s="2" t="s">
        <v>68</v>
      </c>
      <c r="C28" s="3" t="s">
        <v>69</v>
      </c>
      <c r="D28" s="11" t="s">
        <v>0</v>
      </c>
      <c r="E28" s="32">
        <v>10490754.800000001</v>
      </c>
      <c r="F28" s="27">
        <v>8971506.9700000007</v>
      </c>
      <c r="G28" s="32">
        <v>10490754.800000001</v>
      </c>
      <c r="H28" s="14">
        <v>7755635</v>
      </c>
      <c r="I28" s="14">
        <v>5613077</v>
      </c>
      <c r="J28" s="14">
        <v>5147893</v>
      </c>
    </row>
    <row r="29" spans="1:10" ht="25.5" x14ac:dyDescent="0.2">
      <c r="A29" s="1" t="s">
        <v>23</v>
      </c>
      <c r="B29" s="2" t="s">
        <v>70</v>
      </c>
      <c r="C29" s="3" t="s">
        <v>71</v>
      </c>
      <c r="D29" s="16" t="s">
        <v>0</v>
      </c>
      <c r="E29" s="33">
        <v>1559300</v>
      </c>
      <c r="F29" s="28">
        <v>1307000</v>
      </c>
      <c r="G29" s="33">
        <v>1559300</v>
      </c>
      <c r="H29" s="19">
        <v>1570400</v>
      </c>
      <c r="I29" s="19">
        <v>1062100</v>
      </c>
      <c r="J29" s="19">
        <v>1007900</v>
      </c>
    </row>
    <row r="30" spans="1:10" ht="38.25" x14ac:dyDescent="0.2">
      <c r="A30" s="4" t="s">
        <v>56</v>
      </c>
      <c r="B30" s="4" t="s">
        <v>72</v>
      </c>
      <c r="C30" s="5" t="s">
        <v>73</v>
      </c>
      <c r="D30" s="20" t="s">
        <v>59</v>
      </c>
      <c r="E30" s="34">
        <v>1559300</v>
      </c>
      <c r="F30" s="29">
        <v>1307000</v>
      </c>
      <c r="G30" s="34">
        <v>1559300</v>
      </c>
      <c r="H30" s="23">
        <v>1570400</v>
      </c>
      <c r="I30" s="23">
        <v>1062100</v>
      </c>
      <c r="J30" s="23">
        <v>1007900</v>
      </c>
    </row>
    <row r="31" spans="1:10" ht="38.25" x14ac:dyDescent="0.2">
      <c r="A31" s="1" t="s">
        <v>23</v>
      </c>
      <c r="B31" s="2" t="s">
        <v>74</v>
      </c>
      <c r="C31" s="3" t="s">
        <v>75</v>
      </c>
      <c r="D31" s="16" t="s">
        <v>0</v>
      </c>
      <c r="E31" s="33">
        <v>3710229</v>
      </c>
      <c r="F31" s="28">
        <v>3703127.88</v>
      </c>
      <c r="G31" s="33">
        <v>3710229</v>
      </c>
      <c r="H31" s="19">
        <v>1202692</v>
      </c>
      <c r="I31" s="19">
        <v>544350</v>
      </c>
      <c r="J31" s="19">
        <v>544350</v>
      </c>
    </row>
    <row r="32" spans="1:10" ht="38.25" x14ac:dyDescent="0.2">
      <c r="A32" s="4" t="s">
        <v>56</v>
      </c>
      <c r="B32" s="4" t="s">
        <v>76</v>
      </c>
      <c r="C32" s="5" t="s">
        <v>77</v>
      </c>
      <c r="D32" s="20" t="s">
        <v>59</v>
      </c>
      <c r="E32" s="34">
        <v>984658</v>
      </c>
      <c r="F32" s="29">
        <v>984658</v>
      </c>
      <c r="G32" s="34">
        <v>984658</v>
      </c>
      <c r="H32" s="23">
        <v>1202692</v>
      </c>
      <c r="I32" s="23">
        <v>0</v>
      </c>
      <c r="J32" s="23">
        <v>0</v>
      </c>
    </row>
    <row r="33" spans="1:10" ht="38.25" x14ac:dyDescent="0.2">
      <c r="A33" s="4" t="s">
        <v>56</v>
      </c>
      <c r="B33" s="4" t="s">
        <v>78</v>
      </c>
      <c r="C33" s="5" t="s">
        <v>79</v>
      </c>
      <c r="D33" s="20" t="s">
        <v>59</v>
      </c>
      <c r="E33" s="34">
        <v>2725571</v>
      </c>
      <c r="F33" s="29">
        <v>2718469.88</v>
      </c>
      <c r="G33" s="34">
        <v>2725571</v>
      </c>
      <c r="H33" s="23">
        <v>0</v>
      </c>
      <c r="I33" s="23">
        <v>544350</v>
      </c>
      <c r="J33" s="23">
        <v>544350</v>
      </c>
    </row>
    <row r="34" spans="1:10" ht="25.5" x14ac:dyDescent="0.2">
      <c r="A34" s="1" t="s">
        <v>23</v>
      </c>
      <c r="B34" s="2" t="s">
        <v>80</v>
      </c>
      <c r="C34" s="3" t="s">
        <v>81</v>
      </c>
      <c r="D34" s="16" t="s">
        <v>0</v>
      </c>
      <c r="E34" s="33">
        <v>258157</v>
      </c>
      <c r="F34" s="28">
        <v>193110.29</v>
      </c>
      <c r="G34" s="33">
        <v>258157</v>
      </c>
      <c r="H34" s="19">
        <v>273043</v>
      </c>
      <c r="I34" s="19">
        <v>283627</v>
      </c>
      <c r="J34" s="19">
        <v>295043</v>
      </c>
    </row>
    <row r="35" spans="1:10" ht="38.25" x14ac:dyDescent="0.2">
      <c r="A35" s="4" t="s">
        <v>56</v>
      </c>
      <c r="B35" s="4" t="s">
        <v>82</v>
      </c>
      <c r="C35" s="5" t="s">
        <v>83</v>
      </c>
      <c r="D35" s="20" t="s">
        <v>59</v>
      </c>
      <c r="E35" s="34">
        <v>26210</v>
      </c>
      <c r="F35" s="29">
        <v>26210</v>
      </c>
      <c r="G35" s="34">
        <v>26210</v>
      </c>
      <c r="H35" s="23">
        <v>26413</v>
      </c>
      <c r="I35" s="23">
        <v>27017</v>
      </c>
      <c r="J35" s="23">
        <v>27017</v>
      </c>
    </row>
    <row r="36" spans="1:10" ht="51" x14ac:dyDescent="0.2">
      <c r="A36" s="4" t="s">
        <v>56</v>
      </c>
      <c r="B36" s="4" t="s">
        <v>84</v>
      </c>
      <c r="C36" s="5" t="s">
        <v>85</v>
      </c>
      <c r="D36" s="20" t="s">
        <v>59</v>
      </c>
      <c r="E36" s="34">
        <v>231947</v>
      </c>
      <c r="F36" s="29">
        <v>166900.29</v>
      </c>
      <c r="G36" s="34">
        <v>231947</v>
      </c>
      <c r="H36" s="23">
        <v>246630</v>
      </c>
      <c r="I36" s="23">
        <v>256610</v>
      </c>
      <c r="J36" s="23">
        <v>268026</v>
      </c>
    </row>
    <row r="37" spans="1:10" x14ac:dyDescent="0.2">
      <c r="A37" s="1" t="s">
        <v>23</v>
      </c>
      <c r="B37" s="2" t="s">
        <v>86</v>
      </c>
      <c r="C37" s="3" t="s">
        <v>87</v>
      </c>
      <c r="D37" s="16" t="s">
        <v>0</v>
      </c>
      <c r="E37" s="33">
        <v>4963068.8</v>
      </c>
      <c r="F37" s="28">
        <v>3768268.7999999998</v>
      </c>
      <c r="G37" s="33">
        <v>4963068.8</v>
      </c>
      <c r="H37" s="19">
        <v>4709500</v>
      </c>
      <c r="I37" s="19">
        <v>3723000</v>
      </c>
      <c r="J37" s="19">
        <v>3300600</v>
      </c>
    </row>
    <row r="38" spans="1:10" ht="76.5" x14ac:dyDescent="0.2">
      <c r="A38" s="4" t="s">
        <v>56</v>
      </c>
      <c r="B38" s="4" t="s">
        <v>88</v>
      </c>
      <c r="C38" s="5" t="s">
        <v>89</v>
      </c>
      <c r="D38" s="20" t="s">
        <v>59</v>
      </c>
      <c r="E38" s="34">
        <v>14467.8</v>
      </c>
      <c r="F38" s="29">
        <v>14467.8</v>
      </c>
      <c r="G38" s="34">
        <v>14467.8</v>
      </c>
      <c r="H38" s="23">
        <v>0</v>
      </c>
      <c r="I38" s="23">
        <v>0</v>
      </c>
      <c r="J38" s="23">
        <v>0</v>
      </c>
    </row>
    <row r="39" spans="1:10" ht="25.5" x14ac:dyDescent="0.2">
      <c r="A39" s="4" t="s">
        <v>56</v>
      </c>
      <c r="B39" s="4" t="s">
        <v>90</v>
      </c>
      <c r="C39" s="5" t="s">
        <v>91</v>
      </c>
      <c r="D39" s="20" t="s">
        <v>59</v>
      </c>
      <c r="E39" s="34">
        <v>4948601</v>
      </c>
      <c r="F39" s="29">
        <v>3753801</v>
      </c>
      <c r="G39" s="34">
        <v>4948601</v>
      </c>
      <c r="H39" s="23">
        <v>4709500</v>
      </c>
      <c r="I39" s="23">
        <v>3723000</v>
      </c>
      <c r="J39" s="23">
        <v>3300600</v>
      </c>
    </row>
    <row r="40" spans="1:10" x14ac:dyDescent="0.2">
      <c r="A40" s="1" t="s">
        <v>23</v>
      </c>
      <c r="B40" s="2" t="s">
        <v>94</v>
      </c>
      <c r="C40" s="3" t="s">
        <v>95</v>
      </c>
      <c r="D40" s="20"/>
      <c r="E40" s="32">
        <v>20500</v>
      </c>
      <c r="F40" s="27">
        <v>20500</v>
      </c>
      <c r="G40" s="32">
        <v>20500</v>
      </c>
      <c r="H40" s="18">
        <v>0</v>
      </c>
      <c r="I40" s="18">
        <v>0</v>
      </c>
      <c r="J40" s="18">
        <v>0</v>
      </c>
    </row>
    <row r="41" spans="1:10" ht="25.5" x14ac:dyDescent="0.2">
      <c r="A41" s="1" t="s">
        <v>23</v>
      </c>
      <c r="B41" s="2" t="s">
        <v>96</v>
      </c>
      <c r="C41" s="3" t="s">
        <v>97</v>
      </c>
      <c r="D41" s="20"/>
      <c r="E41" s="33">
        <v>20500</v>
      </c>
      <c r="F41" s="28">
        <v>20500</v>
      </c>
      <c r="G41" s="33">
        <v>20500</v>
      </c>
      <c r="H41" s="22">
        <v>0</v>
      </c>
      <c r="I41" s="22">
        <v>0</v>
      </c>
      <c r="J41" s="22">
        <v>0</v>
      </c>
    </row>
    <row r="42" spans="1:10" ht="25.5" x14ac:dyDescent="0.2">
      <c r="A42" s="4" t="s">
        <v>56</v>
      </c>
      <c r="B42" s="4" t="s">
        <v>98</v>
      </c>
      <c r="C42" s="5" t="s">
        <v>97</v>
      </c>
      <c r="D42" s="20" t="s">
        <v>59</v>
      </c>
      <c r="E42" s="34">
        <v>20500</v>
      </c>
      <c r="F42" s="29">
        <v>20500</v>
      </c>
      <c r="G42" s="34">
        <v>20500</v>
      </c>
      <c r="H42" s="22">
        <v>0</v>
      </c>
      <c r="I42" s="22">
        <v>0</v>
      </c>
      <c r="J42" s="22">
        <v>0</v>
      </c>
    </row>
    <row r="43" spans="1:10" x14ac:dyDescent="0.2">
      <c r="A43" s="5" t="s">
        <v>0</v>
      </c>
      <c r="B43" s="5" t="s">
        <v>0</v>
      </c>
      <c r="C43" s="3" t="s">
        <v>92</v>
      </c>
      <c r="D43" s="5" t="s">
        <v>0</v>
      </c>
      <c r="E43" s="31">
        <f t="shared" ref="E43:F43" si="0">E7+E27</f>
        <v>11199754.800000001</v>
      </c>
      <c r="F43" s="31">
        <f t="shared" si="0"/>
        <v>9541739.1699999999</v>
      </c>
      <c r="G43" s="31">
        <f>G7+G27</f>
        <v>11249765.940000001</v>
      </c>
      <c r="H43" s="25" t="s">
        <v>100</v>
      </c>
      <c r="I43" s="25" t="s">
        <v>101</v>
      </c>
      <c r="J43" s="25" t="s">
        <v>102</v>
      </c>
    </row>
  </sheetData>
  <mergeCells count="9">
    <mergeCell ref="A1:J1"/>
    <mergeCell ref="A3:A5"/>
    <mergeCell ref="B3:B5"/>
    <mergeCell ref="C3:C5"/>
    <mergeCell ref="D3:D5"/>
    <mergeCell ref="E3:E5"/>
    <mergeCell ref="F3:F5"/>
    <mergeCell ref="G3:G5"/>
    <mergeCell ref="H3:J4"/>
  </mergeCells>
  <pageMargins left="0.39370080000000002" right="0.39370080000000002" top="0.39370080000000002" bottom="0.39370080000000002" header="0.3" footer="0.3"/>
  <pageSetup paperSize="9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2023-11-10T12:22:25Z</dcterms:modified>
</cp:coreProperties>
</file>